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ferenceDesigns\PMP23251 thru 23500\PMP23472\PMP23472_RevB_therealone\PCB_Project\Project Outputs\"/>
    </mc:Choice>
  </mc:AlternateContent>
  <xr:revisionPtr revIDLastSave="0" documentId="13_ncr:1_{E1EF9FCB-2FF8-40DC-863A-2CFCAECAC96E}" xr6:coauthVersionLast="36" xr6:coauthVersionMax="36" xr10:uidLastSave="{00000000-0000-0000-0000-000000000000}"/>
  <bookViews>
    <workbookView xWindow="32760" yWindow="135" windowWidth="15165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Report'!$B$1:$H$18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8" i="1" l="1"/>
  <c r="A17" i="1" l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<sst xmlns="http://schemas.openxmlformats.org/spreadsheetml/2006/main" count="79" uniqueCount="72">
  <si>
    <t>Filename:</t>
  </si>
  <si>
    <t>Generated:</t>
  </si>
  <si>
    <t>Variant:</t>
  </si>
  <si>
    <t>Item #</t>
  </si>
  <si>
    <t>TID #:</t>
  </si>
  <si>
    <t>PMP23472</t>
  </si>
  <si>
    <t>001</t>
  </si>
  <si>
    <t>B</t>
  </si>
  <si>
    <t>8/23/2024 2:05 PM</t>
  </si>
  <si>
    <t>N/A</t>
  </si>
  <si>
    <t>Designator</t>
  </si>
  <si>
    <t>C1</t>
  </si>
  <si>
    <t>C4</t>
  </si>
  <si>
    <t>C5</t>
  </si>
  <si>
    <t>D2</t>
  </si>
  <si>
    <t>J1</t>
  </si>
  <si>
    <t>L1</t>
  </si>
  <si>
    <t>R1</t>
  </si>
  <si>
    <t>R2</t>
  </si>
  <si>
    <t>R3</t>
  </si>
  <si>
    <t>R8</t>
  </si>
  <si>
    <t>U1</t>
  </si>
  <si>
    <t>Quantity</t>
  </si>
  <si>
    <t>Value</t>
  </si>
  <si>
    <t>0.1uF</t>
  </si>
  <si>
    <t>3.3uF</t>
  </si>
  <si>
    <t>10µF</t>
  </si>
  <si>
    <t>100V</t>
  </si>
  <si>
    <t>150uH</t>
  </si>
  <si>
    <t>137k</t>
  </si>
  <si>
    <t>13.0k</t>
  </si>
  <si>
    <t>105k</t>
  </si>
  <si>
    <t>6.04k</t>
  </si>
  <si>
    <t>PartNumber</t>
  </si>
  <si>
    <t>C3225X7S2A335M200AB</t>
  </si>
  <si>
    <t>KGM31HR71E106KU</t>
  </si>
  <si>
    <t>MBR1H100SFT3G</t>
  </si>
  <si>
    <t>LPS4040-154MRC</t>
  </si>
  <si>
    <t>CRCW0402137KFKED</t>
  </si>
  <si>
    <t>CRCW040213K0FKED</t>
  </si>
  <si>
    <t>CRCW0402105KFKED</t>
  </si>
  <si>
    <t>CRCW04026K04FKED</t>
  </si>
  <si>
    <t>LV2862XLVDDCR</t>
  </si>
  <si>
    <t>Manufacturer</t>
  </si>
  <si>
    <t>Wurth Elektronik</t>
  </si>
  <si>
    <t>TDK</t>
  </si>
  <si>
    <t>KYOCERA AVX</t>
  </si>
  <si>
    <t>ON Semiconductor</t>
  </si>
  <si>
    <t>Molex</t>
  </si>
  <si>
    <t>Coilcraft</t>
  </si>
  <si>
    <t>Vishay-Dale</t>
  </si>
  <si>
    <t>Texas Instruments</t>
  </si>
  <si>
    <t>Description</t>
  </si>
  <si>
    <t>CAP, CERM, 0.1 uF, 16 V, +/- 10%, X7R, 0402</t>
  </si>
  <si>
    <t>CAP, CERM, 3.3 uF, 100 V, +/- 20%, X7S, 1210</t>
  </si>
  <si>
    <t>10 µF ±10% 25V Ceramic Capacitor X7R 1206 (3216 Metric)</t>
  </si>
  <si>
    <t>Diode, Schottky, 100 V, 1 A, SOD-123FL</t>
  </si>
  <si>
    <t>Connector Header Through Hole, Right Angle 6 position 0.079" (2.00mm)</t>
  </si>
  <si>
    <t>150 µH +/- 20% Shielded Power Inductor, 0.68 Ohms Series Resistance, 6.1 MHz SRF</t>
  </si>
  <si>
    <t>RES, 137 k, 1%, 0.063 W, AEC-Q200 Grade 0, 0402</t>
  </si>
  <si>
    <t>RES, 13.0 k, 1%, 0.063 W, AEC-Q200 Grade 0, 0402</t>
  </si>
  <si>
    <t>RES, 105 k, 1%, 0.063 W, AEC-Q200 Grade 0, 0402</t>
  </si>
  <si>
    <t>RES, 6.04 k, 1%, 0.063 W, AEC-Q200 Grade 0, 0402</t>
  </si>
  <si>
    <t>High Efficiency Wide Input Voltage Range Buck Converter</t>
  </si>
  <si>
    <t>PackageReference</t>
  </si>
  <si>
    <t>0402</t>
  </si>
  <si>
    <t>1210</t>
  </si>
  <si>
    <t>1206</t>
  </si>
  <si>
    <t>SOD-123FL</t>
  </si>
  <si>
    <t>HDR6</t>
  </si>
  <si>
    <t>SMD2</t>
  </si>
  <si>
    <t>SOT23-6-THIN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</si>
</sst>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1174750</xdr:colOff>
      <xdr:row>3</xdr:row>
      <xdr:rowOff>184150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showGridLines="0" tabSelected="1" zoomScaleNormal="100" workbookViewId="0">
      <pane ySplit="6" topLeftCell="A7" activePane="bottomLeft" state="frozen"/>
      <selection pane="bottomLeft" activeCell="C19" sqref="C19"/>
    </sheetView>
  </sheetViews>
  <sheetFormatPr defaultColWidth="9.140625" defaultRowHeight="12.75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>
      <c r="A1" s="1" t="s">
        <v>0</v>
      </c>
      <c r="B1" s="19" t="str">
        <f ca="1">MID(CELL("filename"),SEARCH("[",CELL("filename"))+1, SEARCH("]",CELL("filename"))-SEARCH("[",CELL("filename"))-1)</f>
        <v>PMP23472B(001)_TI-BOM.xlsx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0.25">
      <c r="A4" s="1" t="s">
        <v>4</v>
      </c>
      <c r="B4" s="24" t="s">
        <v>9</v>
      </c>
      <c r="C4" s="1"/>
      <c r="E4" s="1"/>
      <c r="F4" s="20" t="str">
        <f>F1&amp;" REV "&amp;F2&amp;" Bill of Materials"</f>
        <v>PMP23472 REV B Bill of Materials</v>
      </c>
    </row>
    <row r="6" spans="1:13">
      <c r="A6" s="16" t="s">
        <v>3</v>
      </c>
      <c r="B6" s="16" t="s">
        <v>10</v>
      </c>
      <c r="C6" s="16" t="s">
        <v>22</v>
      </c>
      <c r="D6" s="16" t="s">
        <v>23</v>
      </c>
      <c r="E6" s="17" t="s">
        <v>33</v>
      </c>
      <c r="F6" s="16" t="s">
        <v>43</v>
      </c>
      <c r="G6" s="17" t="s">
        <v>52</v>
      </c>
      <c r="H6" s="17" t="s">
        <v>64</v>
      </c>
    </row>
    <row r="7" spans="1:13" s="2" customFormat="1">
      <c r="A7" s="8">
        <f t="shared" ref="A7:A17" si="0">ROW(A7)-ROW($A$6)</f>
        <v>1</v>
      </c>
      <c r="B7" s="10" t="s">
        <v>11</v>
      </c>
      <c r="C7" s="8">
        <v>1</v>
      </c>
      <c r="D7" s="9" t="s">
        <v>24</v>
      </c>
      <c r="E7" s="10">
        <v>885012205037</v>
      </c>
      <c r="F7" s="11" t="s">
        <v>44</v>
      </c>
      <c r="G7" s="9" t="s">
        <v>53</v>
      </c>
      <c r="H7" s="21" t="s">
        <v>65</v>
      </c>
      <c r="I7" s="4"/>
      <c r="J7" s="4"/>
      <c r="K7" s="4"/>
      <c r="L7" s="4"/>
      <c r="M7" s="4"/>
    </row>
    <row r="8" spans="1:13" s="2" customFormat="1">
      <c r="A8" s="15">
        <f t="shared" si="0"/>
        <v>2</v>
      </c>
      <c r="B8" s="13" t="s">
        <v>12</v>
      </c>
      <c r="C8" s="15">
        <v>1</v>
      </c>
      <c r="D8" s="12" t="s">
        <v>25</v>
      </c>
      <c r="E8" s="13" t="s">
        <v>34</v>
      </c>
      <c r="F8" s="14" t="s">
        <v>45</v>
      </c>
      <c r="G8" s="12" t="s">
        <v>54</v>
      </c>
      <c r="H8" s="22" t="s">
        <v>66</v>
      </c>
      <c r="I8" s="4"/>
      <c r="J8" s="4"/>
      <c r="K8" s="4"/>
      <c r="L8" s="4"/>
      <c r="M8" s="4"/>
    </row>
    <row r="9" spans="1:13" s="2" customFormat="1">
      <c r="A9" s="8">
        <f t="shared" si="0"/>
        <v>3</v>
      </c>
      <c r="B9" s="10" t="s">
        <v>13</v>
      </c>
      <c r="C9" s="8">
        <v>1</v>
      </c>
      <c r="D9" s="9" t="s">
        <v>26</v>
      </c>
      <c r="E9" s="10" t="s">
        <v>35</v>
      </c>
      <c r="F9" s="11" t="s">
        <v>46</v>
      </c>
      <c r="G9" s="9" t="s">
        <v>55</v>
      </c>
      <c r="H9" s="21" t="s">
        <v>67</v>
      </c>
      <c r="I9" s="4"/>
      <c r="J9" s="4"/>
      <c r="K9" s="4"/>
      <c r="L9" s="4"/>
      <c r="M9" s="4"/>
    </row>
    <row r="10" spans="1:13" s="2" customFormat="1">
      <c r="A10" s="15">
        <f t="shared" si="0"/>
        <v>4</v>
      </c>
      <c r="B10" s="13" t="s">
        <v>14</v>
      </c>
      <c r="C10" s="15">
        <v>1</v>
      </c>
      <c r="D10" s="12" t="s">
        <v>27</v>
      </c>
      <c r="E10" s="13" t="s">
        <v>36</v>
      </c>
      <c r="F10" s="14" t="s">
        <v>47</v>
      </c>
      <c r="G10" s="12" t="s">
        <v>56</v>
      </c>
      <c r="H10" s="22" t="s">
        <v>68</v>
      </c>
      <c r="I10" s="4"/>
      <c r="J10" s="4"/>
      <c r="K10" s="4"/>
      <c r="L10" s="4"/>
      <c r="M10" s="4"/>
    </row>
    <row r="11" spans="1:13" s="2" customFormat="1" ht="25.5">
      <c r="A11" s="8">
        <f t="shared" si="0"/>
        <v>5</v>
      </c>
      <c r="B11" s="10" t="s">
        <v>15</v>
      </c>
      <c r="C11" s="8">
        <v>1</v>
      </c>
      <c r="D11" s="9"/>
      <c r="E11" s="10">
        <v>877600616</v>
      </c>
      <c r="F11" s="11" t="s">
        <v>48</v>
      </c>
      <c r="G11" s="9" t="s">
        <v>57</v>
      </c>
      <c r="H11" s="21" t="s">
        <v>69</v>
      </c>
      <c r="I11" s="4"/>
      <c r="J11" s="4"/>
      <c r="K11" s="4"/>
      <c r="L11" s="4"/>
      <c r="M11" s="4"/>
    </row>
    <row r="12" spans="1:13" s="2" customFormat="1" ht="25.5">
      <c r="A12" s="15">
        <f t="shared" si="0"/>
        <v>6</v>
      </c>
      <c r="B12" s="13" t="s">
        <v>16</v>
      </c>
      <c r="C12" s="15">
        <v>1</v>
      </c>
      <c r="D12" s="12" t="s">
        <v>28</v>
      </c>
      <c r="E12" s="13" t="s">
        <v>37</v>
      </c>
      <c r="F12" s="14" t="s">
        <v>49</v>
      </c>
      <c r="G12" s="12" t="s">
        <v>58</v>
      </c>
      <c r="H12" s="22" t="s">
        <v>70</v>
      </c>
      <c r="I12" s="4"/>
      <c r="J12" s="4"/>
      <c r="K12" s="4"/>
      <c r="L12" s="4"/>
      <c r="M12" s="4"/>
    </row>
    <row r="13" spans="1:13" s="2" customFormat="1">
      <c r="A13" s="8">
        <f t="shared" si="0"/>
        <v>7</v>
      </c>
      <c r="B13" s="10" t="s">
        <v>17</v>
      </c>
      <c r="C13" s="8">
        <v>1</v>
      </c>
      <c r="D13" s="9" t="s">
        <v>29</v>
      </c>
      <c r="E13" s="10" t="s">
        <v>38</v>
      </c>
      <c r="F13" s="11" t="s">
        <v>50</v>
      </c>
      <c r="G13" s="9" t="s">
        <v>59</v>
      </c>
      <c r="H13" s="21" t="s">
        <v>65</v>
      </c>
      <c r="I13" s="4"/>
      <c r="J13" s="4"/>
      <c r="K13" s="4"/>
      <c r="L13" s="4"/>
      <c r="M13" s="4"/>
    </row>
    <row r="14" spans="1:13" s="2" customFormat="1">
      <c r="A14" s="15">
        <f t="shared" si="0"/>
        <v>8</v>
      </c>
      <c r="B14" s="13" t="s">
        <v>18</v>
      </c>
      <c r="C14" s="15">
        <v>1</v>
      </c>
      <c r="D14" s="12" t="s">
        <v>30</v>
      </c>
      <c r="E14" s="13" t="s">
        <v>39</v>
      </c>
      <c r="F14" s="14" t="s">
        <v>50</v>
      </c>
      <c r="G14" s="12" t="s">
        <v>60</v>
      </c>
      <c r="H14" s="22" t="s">
        <v>65</v>
      </c>
      <c r="I14" s="4"/>
      <c r="J14" s="4"/>
      <c r="K14" s="4"/>
      <c r="L14" s="4"/>
      <c r="M14" s="4"/>
    </row>
    <row r="15" spans="1:13" s="2" customFormat="1">
      <c r="A15" s="8">
        <f t="shared" si="0"/>
        <v>9</v>
      </c>
      <c r="B15" s="10" t="s">
        <v>19</v>
      </c>
      <c r="C15" s="8">
        <v>1</v>
      </c>
      <c r="D15" s="9" t="s">
        <v>31</v>
      </c>
      <c r="E15" s="10" t="s">
        <v>40</v>
      </c>
      <c r="F15" s="11" t="s">
        <v>50</v>
      </c>
      <c r="G15" s="9" t="s">
        <v>61</v>
      </c>
      <c r="H15" s="21" t="s">
        <v>65</v>
      </c>
      <c r="I15" s="4"/>
      <c r="J15" s="4"/>
      <c r="K15" s="4"/>
      <c r="L15" s="4"/>
      <c r="M15" s="4"/>
    </row>
    <row r="16" spans="1:13" s="2" customFormat="1">
      <c r="A16" s="15">
        <f t="shared" si="0"/>
        <v>10</v>
      </c>
      <c r="B16" s="13" t="s">
        <v>20</v>
      </c>
      <c r="C16" s="15">
        <v>1</v>
      </c>
      <c r="D16" s="12" t="s">
        <v>32</v>
      </c>
      <c r="E16" s="13" t="s">
        <v>41</v>
      </c>
      <c r="F16" s="14" t="s">
        <v>50</v>
      </c>
      <c r="G16" s="12" t="s">
        <v>62</v>
      </c>
      <c r="H16" s="22" t="s">
        <v>65</v>
      </c>
      <c r="I16" s="4"/>
      <c r="J16" s="4"/>
      <c r="K16" s="4"/>
      <c r="L16" s="4"/>
      <c r="M16" s="4"/>
    </row>
    <row r="17" spans="1:13" s="2" customFormat="1">
      <c r="A17" s="8">
        <f t="shared" si="0"/>
        <v>11</v>
      </c>
      <c r="B17" s="10" t="s">
        <v>21</v>
      </c>
      <c r="C17" s="8">
        <v>1</v>
      </c>
      <c r="D17" s="9"/>
      <c r="E17" s="10" t="s">
        <v>42</v>
      </c>
      <c r="F17" s="11" t="s">
        <v>51</v>
      </c>
      <c r="G17" s="9" t="s">
        <v>63</v>
      </c>
      <c r="H17" s="21" t="s">
        <v>71</v>
      </c>
      <c r="I17" s="4"/>
      <c r="J17" s="4"/>
      <c r="K17" s="4"/>
      <c r="L17" s="4"/>
      <c r="M17" s="4"/>
    </row>
    <row r="18" spans="1:13" ht="16.5" customHeight="1">
      <c r="B18" s="18"/>
      <c r="C18" s="7">
        <f>SUM(C7:C17)</f>
        <v>11</v>
      </c>
      <c r="E18" s="6"/>
      <c r="F18" s="7"/>
    </row>
  </sheetData>
  <phoneticPr fontId="0" type="noConversion"/>
  <conditionalFormatting sqref="F7:F8">
    <cfRule type="containsText" dxfId="5" priority="6" stopIfTrue="1" operator="containsText" text=", ">
      <formula>NOT(ISERROR(SEARCH(", ",F7)))</formula>
    </cfRule>
  </conditionalFormatting>
  <conditionalFormatting sqref="F9:F10">
    <cfRule type="containsText" dxfId="4" priority="5" stopIfTrue="1" operator="containsText" text=", ">
      <formula>NOT(ISERROR(SEARCH(", ",F9)))</formula>
    </cfRule>
  </conditionalFormatting>
  <conditionalFormatting sqref="F11:F12">
    <cfRule type="containsText" dxfId="3" priority="4" stopIfTrue="1" operator="containsText" text=", ">
      <formula>NOT(ISERROR(SEARCH(", ",F11)))</formula>
    </cfRule>
  </conditionalFormatting>
  <conditionalFormatting sqref="F13:F14">
    <cfRule type="containsText" dxfId="2" priority="3" stopIfTrue="1" operator="containsText" text=", ">
      <formula>NOT(ISERROR(SEARCH(", ",F13)))</formula>
    </cfRule>
  </conditionalFormatting>
  <conditionalFormatting sqref="F15:F16">
    <cfRule type="containsText" dxfId="1" priority="2" stopIfTrue="1" operator="containsText" text=", ">
      <formula>NOT(ISERROR(SEARCH(", ",F15)))</formula>
    </cfRule>
  </conditionalFormatting>
  <conditionalFormatting sqref="F17">
    <cfRule type="containsText" dxfId="0" priority="1" stopIfTrue="1" operator="containsText" text=", ">
      <formula>NOT(ISERROR(SEARCH(", ",F17)))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Maxwell, Jason</cp:lastModifiedBy>
  <cp:lastPrinted>2008-09-09T17:29:39Z</cp:lastPrinted>
  <dcterms:created xsi:type="dcterms:W3CDTF">2000-10-27T00:30:29Z</dcterms:created>
  <dcterms:modified xsi:type="dcterms:W3CDTF">2024-08-23T19:19:00Z</dcterms:modified>
</cp:coreProperties>
</file>